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CBD18892-7FC4-4BDB-80B8-F98BD46B2179}"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<sst xmlns="http://schemas.openxmlformats.org/spreadsheetml/2006/main" count="1743" uniqueCount="1174">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</sst>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0" sqref="M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932</v>
      </c>
      <c r="B10" s="149"/>
      <c r="C10" s="149"/>
      <c r="D10" s="145" t="str">
        <f>VLOOKUP(A10,listado,2,0)</f>
        <v>Técnico/a 2</v>
      </c>
      <c r="E10" s="145"/>
      <c r="F10" s="145"/>
      <c r="G10" s="182" t="str">
        <f>VLOOKUP(A10,listado,3,0)</f>
        <v>Técnico/a en Desarrollo e Innovación ATM</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 xml:space="preserve">Conocimientos de programas o aplicaciones para el seguimiento de actividades de proyectos.
Conocimientos de gestión de proyectos.
</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la gestión de proyectos</v>
      </c>
      <c r="C21" s="112"/>
      <c r="D21" s="112"/>
      <c r="E21" s="112"/>
      <c r="F21" s="112"/>
      <c r="G21" s="112"/>
      <c r="H21" s="112"/>
      <c r="I21" s="62"/>
      <c r="J21" s="95"/>
      <c r="K21" s="95"/>
      <c r="L21" s="96"/>
    </row>
    <row r="22" spans="1:12" s="2" customFormat="1" ht="60" customHeight="1" thickBot="1">
      <c r="A22" s="49" t="s">
        <v>40</v>
      </c>
      <c r="B22" s="112" t="str">
        <f>VLOOKUP(A10,listado,9,0)</f>
        <v>Al menos 1 año en las funciones 3 y 4 del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Master en Dirección y administración de empresas</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t="str">
        <f>VLOOKUP(A10,listado,16,0)</f>
        <v>Nivel de inglés B2 o superior</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I5DsOBPB6zzTGdbeIYiPb+saaA2RgcfGzaMOHHKC2znlxWUpstQCw7plPya929nd8LicRBi4n8w7W9o+jchFBA==" saltValue="H2mqcV2RBRRAUrlwqbEyO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2024-04-26T11:21:03Z</dcterms:modified>
</cp:coreProperties>
</file>